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elly\Documents\NT - Proyectos y solicitudes\2023-08 ET Expo24\"/>
    </mc:Choice>
  </mc:AlternateContent>
  <xr:revisionPtr revIDLastSave="0" documentId="13_ncr:1_{DEE80AA9-99A9-4B04-9A67-16F180947F39}" xr6:coauthVersionLast="47" xr6:coauthVersionMax="47" xr10:uidLastSave="{00000000-0000-0000-0000-000000000000}"/>
  <bookViews>
    <workbookView xWindow="-120" yWindow="-120" windowWidth="29040" windowHeight="15720" xr2:uid="{3A024B95-1E83-4DB3-B964-081FF3EE824D}"/>
  </bookViews>
  <sheets>
    <sheet name="Base Framework" sheetId="1" r:id="rId1"/>
    <sheet name="Filled Exampl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  <c r="F33" i="1"/>
  <c r="G33" i="1"/>
  <c r="H33" i="1"/>
  <c r="I33" i="1"/>
  <c r="E34" i="1"/>
  <c r="F34" i="1"/>
  <c r="G34" i="1"/>
  <c r="H34" i="1"/>
  <c r="I34" i="1"/>
  <c r="E35" i="1"/>
  <c r="F35" i="1"/>
  <c r="G35" i="1"/>
  <c r="H35" i="1"/>
  <c r="I35" i="1"/>
  <c r="E36" i="1"/>
  <c r="F36" i="1"/>
  <c r="G36" i="1"/>
  <c r="H36" i="1"/>
  <c r="I36" i="1"/>
  <c r="E37" i="1"/>
  <c r="F37" i="1"/>
  <c r="G37" i="1"/>
  <c r="H37" i="1"/>
  <c r="I37" i="1"/>
  <c r="D37" i="1"/>
  <c r="D36" i="1"/>
  <c r="D35" i="1"/>
  <c r="D34" i="1"/>
  <c r="D33" i="1"/>
  <c r="D39" i="1" s="1"/>
  <c r="D31" i="4"/>
  <c r="I35" i="4"/>
  <c r="H35" i="4"/>
  <c r="G35" i="4"/>
  <c r="F35" i="4"/>
  <c r="E35" i="4"/>
  <c r="D35" i="4"/>
  <c r="I34" i="4"/>
  <c r="H34" i="4"/>
  <c r="G34" i="4"/>
  <c r="F34" i="4"/>
  <c r="E34" i="4"/>
  <c r="D34" i="4"/>
  <c r="I33" i="4"/>
  <c r="H33" i="4"/>
  <c r="G33" i="4"/>
  <c r="F33" i="4"/>
  <c r="E33" i="4"/>
  <c r="D33" i="4"/>
  <c r="I32" i="4"/>
  <c r="H32" i="4"/>
  <c r="G32" i="4"/>
  <c r="F32" i="4"/>
  <c r="E32" i="4"/>
  <c r="D32" i="4"/>
  <c r="I31" i="4"/>
  <c r="H31" i="4"/>
  <c r="G31" i="4"/>
  <c r="F31" i="4"/>
  <c r="E31" i="4"/>
  <c r="E39" i="1" l="1"/>
  <c r="D37" i="4"/>
  <c r="F41" i="4"/>
  <c r="E37" i="4"/>
  <c r="G37" i="4"/>
  <c r="H41" i="4"/>
  <c r="I41" i="4"/>
  <c r="H37" i="4"/>
  <c r="F37" i="4"/>
  <c r="I43" i="1"/>
  <c r="H39" i="1"/>
  <c r="G39" i="1"/>
  <c r="F39" i="1"/>
  <c r="I39" i="1"/>
  <c r="I37" i="4"/>
  <c r="D41" i="4"/>
  <c r="E41" i="4"/>
  <c r="G41" i="4"/>
  <c r="F43" i="1"/>
  <c r="E43" i="1"/>
  <c r="G43" i="1"/>
  <c r="D43" i="1"/>
  <c r="H43" i="1"/>
</calcChain>
</file>

<file path=xl/sharedStrings.xml><?xml version="1.0" encoding="utf-8"?>
<sst xmlns="http://schemas.openxmlformats.org/spreadsheetml/2006/main" count="105" uniqueCount="43">
  <si>
    <t>Category 1 - Cost</t>
  </si>
  <si>
    <t>Category 2 - Safety &amp; Environment</t>
  </si>
  <si>
    <t>Category 3 - Productivity &amp; Performance</t>
  </si>
  <si>
    <t>Category 4 - Ease of use</t>
  </si>
  <si>
    <t>Category 5 - Supplier Benefits</t>
  </si>
  <si>
    <t>Acetylene Flame</t>
  </si>
  <si>
    <t>Boron Nitride Suspension</t>
  </si>
  <si>
    <t>Boron Nitride Powder</t>
  </si>
  <si>
    <t>Graphite Suspension</t>
  </si>
  <si>
    <t>Graphite / Boron Nitride Sticks and Blocks</t>
  </si>
  <si>
    <t>Category</t>
  </si>
  <si>
    <t>Parameters for evaluation 
(1 worst - 5 best)</t>
  </si>
  <si>
    <t>Lubricant evaluation</t>
  </si>
  <si>
    <t>Categories</t>
  </si>
  <si>
    <t>1.1 Lubricant Cost ($/kg) (1 Highest cost, 5 Lowest Cost)</t>
  </si>
  <si>
    <t>1.2 Lubricant consumption quantity (1 Highest Consumption, 5 Lowest Consumption)</t>
  </si>
  <si>
    <t>2.1 Safety (Fire Hazard Risk) (1 Highest Risk, 5 Lowest Risk)</t>
  </si>
  <si>
    <t>2.2 Worker Health (Injurie risk and Long Term affectations) (1 Highest Risk, 5 Lowest Risk)</t>
  </si>
  <si>
    <t>2.3 Environment (COV Emissions)</t>
  </si>
  <si>
    <t>2.4 Work area cleanliness</t>
  </si>
  <si>
    <t>3.1 Productivity (Release performance, Dummy protection)</t>
  </si>
  <si>
    <t>3.2 Finished product quality (Error probability)</t>
  </si>
  <si>
    <t>3.3 Tooling protection (Hot shear)</t>
  </si>
  <si>
    <t>4.3Lubrication points</t>
  </si>
  <si>
    <t>4.1 Ease of use</t>
  </si>
  <si>
    <t>4.2 Application method cost (1 Highest cost, 5 Lowest Cost)</t>
  </si>
  <si>
    <t>5.1 Technical service</t>
  </si>
  <si>
    <t>5.2 Logistics</t>
  </si>
  <si>
    <t>Priority</t>
  </si>
  <si>
    <t>Final weighted lubricant evaluation</t>
  </si>
  <si>
    <t>Option 1</t>
  </si>
  <si>
    <t>Option 2</t>
  </si>
  <si>
    <t>Interforge KI-C Water Based Solution</t>
  </si>
  <si>
    <t>Framework for the Comparison and Selection of Release Agent Technologies for Aluminum Extrusion</t>
  </si>
  <si>
    <t>Option 3</t>
  </si>
  <si>
    <t>Option 4</t>
  </si>
  <si>
    <t>Option 5</t>
  </si>
  <si>
    <t>Option 6</t>
  </si>
  <si>
    <t>For a filled example see:</t>
  </si>
  <si>
    <t>Filled example</t>
  </si>
  <si>
    <t>Step 1. Analize each parameter and give a score from 1 (Worst) to 5 (Best).</t>
  </si>
  <si>
    <t>Step 2. Give each category a priority percentage. The sum of the 5 priority score must sum 100%.</t>
  </si>
  <si>
    <t>Step 3. Verify the results. They will be updated automatically after Step 1 and Step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</si>
</sst>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2" borderId="2" xfId="0" applyFont="1" applyFill="1" applyBorder="1" applyAlignment="1">
      <alignment horizontal="center" vertical="center" textRotation="90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3" borderId="5" xfId="0" applyFont="1" applyFill="1" applyBorder="1"/>
    <xf numFmtId="0" fontId="2" fillId="3" borderId="11" xfId="0" applyFont="1" applyFill="1" applyBorder="1"/>
    <xf numFmtId="0" fontId="2" fillId="3" borderId="8" xfId="0" applyFont="1" applyFill="1" applyBorder="1"/>
    <xf numFmtId="9" fontId="0" fillId="0" borderId="0" xfId="1" applyFont="1" applyBorder="1" applyAlignment="1">
      <alignment horizontal="center"/>
    </xf>
    <xf numFmtId="0" fontId="2" fillId="0" borderId="0" xfId="0" applyFont="1"/>
    <xf numFmtId="0" fontId="2" fillId="3" borderId="15" xfId="0" applyFont="1" applyFill="1" applyBorder="1"/>
    <xf numFmtId="9" fontId="0" fillId="0" borderId="16" xfId="1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0" fontId="2" fillId="3" borderId="14" xfId="0" applyFont="1" applyFill="1" applyBorder="1"/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6" fillId="2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2" fontId="0" fillId="0" borderId="6" xfId="1" applyNumberFormat="1" applyFont="1" applyBorder="1" applyAlignment="1">
      <alignment horizontal="center"/>
    </xf>
    <xf numFmtId="2" fontId="0" fillId="0" borderId="7" xfId="1" applyNumberFormat="1" applyFon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2" fontId="0" fillId="0" borderId="12" xfId="1" applyNumberFormat="1" applyFont="1" applyBorder="1" applyAlignment="1">
      <alignment horizontal="center"/>
    </xf>
    <xf numFmtId="2" fontId="0" fillId="0" borderId="9" xfId="1" applyNumberFormat="1" applyFont="1" applyBorder="1" applyAlignment="1">
      <alignment horizontal="center"/>
    </xf>
    <xf numFmtId="2" fontId="0" fillId="0" borderId="10" xfId="1" applyNumberFormat="1" applyFont="1" applyBorder="1" applyAlignment="1">
      <alignment horizontal="center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2" fontId="0" fillId="0" borderId="2" xfId="1" applyNumberFormat="1" applyFont="1" applyBorder="1" applyAlignment="1">
      <alignment horizontal="center"/>
    </xf>
    <xf numFmtId="2" fontId="0" fillId="0" borderId="3" xfId="1" applyNumberFormat="1" applyFont="1" applyBorder="1" applyAlignment="1">
      <alignment horizontal="center"/>
    </xf>
    <xf numFmtId="2" fontId="0" fillId="0" borderId="4" xfId="1" applyNumberFormat="1" applyFont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9" fontId="0" fillId="0" borderId="11" xfId="1" applyFont="1" applyBorder="1" applyAlignment="1">
      <alignment horizontal="center"/>
    </xf>
    <xf numFmtId="9" fontId="0" fillId="0" borderId="1" xfId="1" applyFont="1" applyBorder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9" fontId="0" fillId="0" borderId="9" xfId="1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9" fontId="0" fillId="0" borderId="21" xfId="1" applyFont="1" applyBorder="1" applyAlignment="1">
      <alignment horizontal="center"/>
    </xf>
    <xf numFmtId="9" fontId="0" fillId="0" borderId="22" xfId="1" applyFont="1" applyBorder="1" applyAlignment="1">
      <alignment horizontal="center"/>
    </xf>
    <xf numFmtId="9" fontId="0" fillId="0" borderId="23" xfId="1" applyFont="1" applyBorder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2" applyFont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'Base Framework'!$D$32</c:f>
              <c:strCache>
                <c:ptCount val="1"/>
                <c:pt idx="0">
                  <c:v>Option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'Base Framework'!$C$33:$C$37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'Base Framework'!$D$33:$D$37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F-40EC-9008-403F855882A8}"/>
            </c:ext>
          </c:extLst>
        </c:ser>
        <c:ser>
          <c:idx val="1"/>
          <c:order val="1"/>
          <c:tx>
            <c:strRef>
              <c:f>'Base Framework'!$E$32</c:f>
              <c:strCache>
                <c:ptCount val="1"/>
                <c:pt idx="0">
                  <c:v>Option 2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'Base Framework'!$C$33:$C$37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'Base Framework'!$E$33:$E$37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54FF-40EC-9008-403F855882A8}"/>
            </c:ext>
          </c:extLst>
        </c:ser>
        <c:ser>
          <c:idx val="2"/>
          <c:order val="2"/>
          <c:tx>
            <c:strRef>
              <c:f>'Base Framework'!$F$32</c:f>
              <c:strCache>
                <c:ptCount val="1"/>
                <c:pt idx="0">
                  <c:v>Option 3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'Base Framework'!$C$33:$C$37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'Base Framework'!$F$33:$F$37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54FF-40EC-9008-403F855882A8}"/>
            </c:ext>
          </c:extLst>
        </c:ser>
        <c:ser>
          <c:idx val="3"/>
          <c:order val="3"/>
          <c:tx>
            <c:strRef>
              <c:f>'Base Framework'!$G$32</c:f>
              <c:strCache>
                <c:ptCount val="1"/>
                <c:pt idx="0">
                  <c:v>Option 4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'Base Framework'!$C$33:$C$37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'Base Framework'!$G$33:$G$37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B-54FF-40EC-9008-403F855882A8}"/>
            </c:ext>
          </c:extLst>
        </c:ser>
        <c:ser>
          <c:idx val="4"/>
          <c:order val="4"/>
          <c:tx>
            <c:strRef>
              <c:f>'Base Framework'!$H$32</c:f>
              <c:strCache>
                <c:ptCount val="1"/>
                <c:pt idx="0">
                  <c:v>Option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'Base Framework'!$C$33:$C$37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'Base Framework'!$H$33:$H$37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FF-40EC-9008-403F855882A8}"/>
            </c:ext>
          </c:extLst>
        </c:ser>
        <c:ser>
          <c:idx val="5"/>
          <c:order val="5"/>
          <c:tx>
            <c:strRef>
              <c:f>'Base Framework'!$I$32</c:f>
              <c:strCache>
                <c:ptCount val="1"/>
                <c:pt idx="0">
                  <c:v>Option 6</c:v>
                </c:pt>
              </c:strCache>
              <c:extLst xmlns:c15="http://schemas.microsoft.com/office/drawing/2012/chart"/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'Base Framework'!$C$33:$C$37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'Base Framework'!$I$33:$I$37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D-54FF-40EC-9008-403F85588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348736"/>
        <c:axId val="462239664"/>
        <c:extLst/>
      </c:radarChart>
      <c:catAx>
        <c:axId val="9703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2239664"/>
        <c:crosses val="autoZero"/>
        <c:auto val="1"/>
        <c:lblAlgn val="ctr"/>
        <c:lblOffset val="100"/>
        <c:noMultiLvlLbl val="0"/>
      </c:catAx>
      <c:valAx>
        <c:axId val="46223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034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'Filled Example'!$D$30</c:f>
              <c:strCache>
                <c:ptCount val="1"/>
                <c:pt idx="0">
                  <c:v>Interforge KI-C Water Based Solution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'Filled Example'!$C$31:$C$35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'Filled Example'!$D$31:$D$35</c:f>
              <c:numCache>
                <c:formatCode>0.00</c:formatCode>
                <c:ptCount val="5"/>
                <c:pt idx="0">
                  <c:v>0.8</c:v>
                </c:pt>
                <c:pt idx="1">
                  <c:v>0.95</c:v>
                </c:pt>
                <c:pt idx="2">
                  <c:v>0.93333333333333335</c:v>
                </c:pt>
                <c:pt idx="3">
                  <c:v>0.8666666666666667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C-4AA6-9416-0C995AF20134}"/>
            </c:ext>
          </c:extLst>
        </c:ser>
        <c:ser>
          <c:idx val="1"/>
          <c:order val="1"/>
          <c:tx>
            <c:strRef>
              <c:f>'Filled Example'!$E$30</c:f>
              <c:strCache>
                <c:ptCount val="1"/>
                <c:pt idx="0">
                  <c:v>Acetylene Flame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'Filled Example'!$C$31:$C$35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'Filled Example'!$E$31:$E$35</c:f>
              <c:numCache>
                <c:formatCode>0.00</c:formatCode>
                <c:ptCount val="5"/>
                <c:pt idx="0">
                  <c:v>1</c:v>
                </c:pt>
                <c:pt idx="1">
                  <c:v>0.2</c:v>
                </c:pt>
                <c:pt idx="2">
                  <c:v>0.73333333333333328</c:v>
                </c:pt>
                <c:pt idx="3">
                  <c:v>0.53333333333333333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C1C-4AA6-9416-0C995AF20134}"/>
            </c:ext>
          </c:extLst>
        </c:ser>
        <c:ser>
          <c:idx val="2"/>
          <c:order val="2"/>
          <c:tx>
            <c:strRef>
              <c:f>'Filled Example'!$F$30</c:f>
              <c:strCache>
                <c:ptCount val="1"/>
                <c:pt idx="0">
                  <c:v>Boron Nitride Suspension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'Filled Example'!$C$31:$C$35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'Filled Example'!$F$31:$F$35</c:f>
              <c:numCache>
                <c:formatCode>0.00</c:formatCode>
                <c:ptCount val="5"/>
                <c:pt idx="0">
                  <c:v>0.6</c:v>
                </c:pt>
                <c:pt idx="1">
                  <c:v>0.75</c:v>
                </c:pt>
                <c:pt idx="2">
                  <c:v>0.73333333333333328</c:v>
                </c:pt>
                <c:pt idx="3">
                  <c:v>0.66666666666666663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C1C-4AA6-9416-0C995AF20134}"/>
            </c:ext>
          </c:extLst>
        </c:ser>
        <c:ser>
          <c:idx val="3"/>
          <c:order val="3"/>
          <c:tx>
            <c:strRef>
              <c:f>'Filled Example'!$G$30</c:f>
              <c:strCache>
                <c:ptCount val="1"/>
                <c:pt idx="0">
                  <c:v>Boron Nitride Powder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'Filled Example'!$C$31:$C$35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'Filled Example'!$G$31:$G$35</c:f>
              <c:numCache>
                <c:formatCode>0.00</c:formatCode>
                <c:ptCount val="5"/>
                <c:pt idx="0">
                  <c:v>0.4</c:v>
                </c:pt>
                <c:pt idx="1">
                  <c:v>0.85</c:v>
                </c:pt>
                <c:pt idx="2">
                  <c:v>0.73333333333333328</c:v>
                </c:pt>
                <c:pt idx="3">
                  <c:v>0.33333333333333331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C1C-4AA6-9416-0C995AF20134}"/>
            </c:ext>
          </c:extLst>
        </c:ser>
        <c:ser>
          <c:idx val="4"/>
          <c:order val="4"/>
          <c:tx>
            <c:strRef>
              <c:f>'Filled Example'!$H$30</c:f>
              <c:strCache>
                <c:ptCount val="1"/>
                <c:pt idx="0">
                  <c:v>Graphite Suspension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'Filled Example'!$C$31:$C$35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'Filled Example'!$H$31:$H$35</c:f>
              <c:numCache>
                <c:formatCode>0.00</c:formatCode>
                <c:ptCount val="5"/>
                <c:pt idx="0">
                  <c:v>0.7</c:v>
                </c:pt>
                <c:pt idx="1">
                  <c:v>0.7</c:v>
                </c:pt>
                <c:pt idx="2">
                  <c:v>1</c:v>
                </c:pt>
                <c:pt idx="3">
                  <c:v>0.6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1C-4AA6-9416-0C995AF20134}"/>
            </c:ext>
          </c:extLst>
        </c:ser>
        <c:ser>
          <c:idx val="5"/>
          <c:order val="5"/>
          <c:tx>
            <c:strRef>
              <c:f>'Filled Example'!$I$30</c:f>
              <c:strCache>
                <c:ptCount val="1"/>
                <c:pt idx="0">
                  <c:v>Graphite / Boron Nitride Sticks and Blocks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'Filled Example'!$C$31:$C$35</c:f>
              <c:strCache>
                <c:ptCount val="5"/>
                <c:pt idx="0">
                  <c:v>Category 1 - Cost</c:v>
                </c:pt>
                <c:pt idx="1">
                  <c:v>Category 2 - Safety &amp; Environment</c:v>
                </c:pt>
                <c:pt idx="2">
                  <c:v>Category 3 - Productivity &amp; Performance</c:v>
                </c:pt>
                <c:pt idx="3">
                  <c:v>Category 4 - Ease of use</c:v>
                </c:pt>
                <c:pt idx="4">
                  <c:v>Category 5 - Supplier Benefits</c:v>
                </c:pt>
              </c:strCache>
            </c:strRef>
          </c:cat>
          <c:val>
            <c:numRef>
              <c:f>'Filled Example'!$I$31:$I$35</c:f>
              <c:numCache>
                <c:formatCode>0.00</c:formatCode>
                <c:ptCount val="5"/>
                <c:pt idx="0">
                  <c:v>0.5</c:v>
                </c:pt>
                <c:pt idx="1">
                  <c:v>0.35</c:v>
                </c:pt>
                <c:pt idx="2">
                  <c:v>0.33333333333333331</c:v>
                </c:pt>
                <c:pt idx="3">
                  <c:v>0.53333333333333333</c:v>
                </c:pt>
                <c:pt idx="4">
                  <c:v>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6C1C-4AA6-9416-0C995AF2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0348736"/>
        <c:axId val="462239664"/>
        <c:extLst/>
      </c:radarChart>
      <c:catAx>
        <c:axId val="97034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2239664"/>
        <c:crosses val="autoZero"/>
        <c:auto val="1"/>
        <c:lblAlgn val="ctr"/>
        <c:lblOffset val="100"/>
        <c:noMultiLvlLbl val="0"/>
      </c:catAx>
      <c:valAx>
        <c:axId val="46223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70348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44</xdr:row>
      <xdr:rowOff>95682</xdr:rowOff>
    </xdr:from>
    <xdr:to>
      <xdr:col>5</xdr:col>
      <xdr:colOff>450272</xdr:colOff>
      <xdr:row>69</xdr:row>
      <xdr:rowOff>51955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DE346DB-4849-7C6D-6E4F-DBE2E0B46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355023</xdr:colOff>
      <xdr:row>1</xdr:row>
      <xdr:rowOff>60614</xdr:rowOff>
    </xdr:from>
    <xdr:to>
      <xdr:col>14</xdr:col>
      <xdr:colOff>95250</xdr:colOff>
      <xdr:row>4</xdr:row>
      <xdr:rowOff>35338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7A00925-9B15-4936-B792-36DBCAA3B7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3" t="36539" r="16667" b="32424"/>
        <a:stretch/>
      </xdr:blipFill>
      <xdr:spPr>
        <a:xfrm>
          <a:off x="11213523" y="251114"/>
          <a:ext cx="1264227" cy="598179"/>
        </a:xfrm>
        <a:prstGeom prst="rect">
          <a:avLst/>
        </a:prstGeom>
      </xdr:spPr>
    </xdr:pic>
    <xdr:clientData/>
  </xdr:twoCellAnchor>
  <xdr:twoCellAnchor editAs="oneCell">
    <xdr:from>
      <xdr:col>10</xdr:col>
      <xdr:colOff>363682</xdr:colOff>
      <xdr:row>1</xdr:row>
      <xdr:rowOff>131490</xdr:rowOff>
    </xdr:from>
    <xdr:to>
      <xdr:col>12</xdr:col>
      <xdr:colOff>138546</xdr:colOff>
      <xdr:row>3</xdr:row>
      <xdr:rowOff>39830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095F9B6-7DF8-4282-9849-CE5BE00E8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8182" y="321990"/>
          <a:ext cx="1298864" cy="341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259773</xdr:colOff>
      <xdr:row>42</xdr:row>
      <xdr:rowOff>95682</xdr:rowOff>
    </xdr:from>
    <xdr:to>
      <xdr:col>5</xdr:col>
      <xdr:colOff>450272</xdr:colOff>
      <xdr:row>67</xdr:row>
      <xdr:rowOff>51955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59B02E5-011C-482A-8A3E-66DA42B1FF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181841</xdr:colOff>
      <xdr:row>0</xdr:row>
      <xdr:rowOff>173183</xdr:rowOff>
    </xdr:from>
    <xdr:to>
      <xdr:col>13</xdr:col>
      <xdr:colOff>684068</xdr:colOff>
      <xdr:row>3</xdr:row>
      <xdr:rowOff>147907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83A1DDA-2BC7-F406-59FA-8997F3BAB1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603" t="36539" r="16667" b="32424"/>
        <a:stretch/>
      </xdr:blipFill>
      <xdr:spPr>
        <a:xfrm>
          <a:off x="11040341" y="173183"/>
          <a:ext cx="1264227" cy="59817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29</xdr:row>
      <xdr:rowOff>0</xdr:rowOff>
    </xdr:from>
    <xdr:to>
      <xdr:col>11</xdr:col>
      <xdr:colOff>304800</xdr:colOff>
      <xdr:row>29</xdr:row>
      <xdr:rowOff>304800</xdr:rowOff>
    </xdr:to>
    <xdr:sp macro="" textlink="">
      <xdr:nvSpPr>
        <xdr:cNvPr id="4099" name="AutoShape 3" descr="Interlub_Logo_Negro">
          <a:extLst>
            <a:ext uri="{FF2B5EF4-FFF2-40B4-BE49-F238E27FC236}">
              <a16:creationId xmlns:a16="http://schemas.microsoft.com/office/drawing/2014/main" id="{8123C6E0-1666-3CAB-EE88-42A81F404848}"/>
            </a:ext>
          </a:extLst>
        </xdr:cNvPr>
        <xdr:cNvSpPr>
          <a:spLocks noChangeAspect="1" noChangeArrowheads="1"/>
        </xdr:cNvSpPr>
      </xdr:nvSpPr>
      <xdr:spPr bwMode="auto">
        <a:xfrm>
          <a:off x="10096500" y="81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190500</xdr:colOff>
      <xdr:row>1</xdr:row>
      <xdr:rowOff>53559</xdr:rowOff>
    </xdr:from>
    <xdr:to>
      <xdr:col>11</xdr:col>
      <xdr:colOff>727364</xdr:colOff>
      <xdr:row>2</xdr:row>
      <xdr:rowOff>152399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F9F3FF-5D65-3783-B797-E61F92FFC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244059"/>
          <a:ext cx="1298864" cy="3412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483A-21F1-4EFD-B7DC-7E72E0F79355}">
  <dimension ref="B2:J44"/>
  <sheetViews>
    <sheetView showGridLines="0" tabSelected="1" zoomScale="110" zoomScaleNormal="110" workbookViewId="0">
      <selection activeCell="L31" sqref="L31"/>
    </sheetView>
  </sheetViews>
  <sheetFormatPr baseColWidth="10" defaultRowHeight="15" x14ac:dyDescent="0.25"/>
  <cols>
    <col min="1" max="2" width="4.7109375" customWidth="1"/>
    <col min="3" max="3" width="57" customWidth="1"/>
    <col min="10" max="10" width="5" customWidth="1"/>
  </cols>
  <sheetData>
    <row r="2" spans="2:10" ht="18.75" x14ac:dyDescent="0.3">
      <c r="C2" s="3" t="s">
        <v>33</v>
      </c>
    </row>
    <row r="3" spans="2:10" x14ac:dyDescent="0.25">
      <c r="C3" s="63" t="s">
        <v>38</v>
      </c>
    </row>
    <row r="4" spans="2:10" x14ac:dyDescent="0.25">
      <c r="C4" s="64" t="s">
        <v>39</v>
      </c>
    </row>
    <row r="5" spans="2:10" x14ac:dyDescent="0.25">
      <c r="C5" s="64"/>
    </row>
    <row r="6" spans="2:10" ht="15.75" thickBot="1" x14ac:dyDescent="0.3">
      <c r="C6" s="21" t="s">
        <v>40</v>
      </c>
    </row>
    <row r="7" spans="2:10" ht="43.5" thickBot="1" x14ac:dyDescent="0.3">
      <c r="B7" s="12" t="s">
        <v>10</v>
      </c>
      <c r="C7" s="13" t="s">
        <v>11</v>
      </c>
      <c r="D7" s="46" t="s">
        <v>30</v>
      </c>
      <c r="E7" s="14" t="s">
        <v>31</v>
      </c>
      <c r="F7" s="14" t="s">
        <v>34</v>
      </c>
      <c r="G7" s="14" t="s">
        <v>35</v>
      </c>
      <c r="H7" s="14" t="s">
        <v>36</v>
      </c>
      <c r="I7" s="15" t="s">
        <v>37</v>
      </c>
      <c r="J7" s="4"/>
    </row>
    <row r="8" spans="2:10" x14ac:dyDescent="0.25">
      <c r="B8" s="47">
        <v>1</v>
      </c>
      <c r="C8" s="26" t="s">
        <v>14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8">
        <v>0</v>
      </c>
      <c r="J8" s="2"/>
    </row>
    <row r="9" spans="2:10" ht="25.5" thickBot="1" x14ac:dyDescent="0.3">
      <c r="B9" s="48"/>
      <c r="C9" s="27" t="s">
        <v>15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10">
        <v>0</v>
      </c>
      <c r="J9" s="2"/>
    </row>
    <row r="10" spans="2:10" x14ac:dyDescent="0.25">
      <c r="B10" s="47">
        <v>2</v>
      </c>
      <c r="C10" s="26" t="s">
        <v>16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8">
        <v>0</v>
      </c>
      <c r="J10" s="2"/>
    </row>
    <row r="11" spans="2:10" ht="24.75" x14ac:dyDescent="0.25">
      <c r="B11" s="49"/>
      <c r="C11" s="28" t="s">
        <v>17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1">
        <v>0</v>
      </c>
      <c r="J11" s="2"/>
    </row>
    <row r="12" spans="2:10" x14ac:dyDescent="0.25">
      <c r="B12" s="49"/>
      <c r="C12" s="28" t="s">
        <v>18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1">
        <v>0</v>
      </c>
      <c r="J12" s="2"/>
    </row>
    <row r="13" spans="2:10" ht="15.75" thickBot="1" x14ac:dyDescent="0.3">
      <c r="B13" s="48"/>
      <c r="C13" s="29" t="s">
        <v>19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10">
        <v>0</v>
      </c>
      <c r="J13" s="2"/>
    </row>
    <row r="14" spans="2:10" x14ac:dyDescent="0.25">
      <c r="B14" s="47">
        <v>3</v>
      </c>
      <c r="C14" s="26" t="s">
        <v>20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8">
        <v>0</v>
      </c>
      <c r="J14" s="2"/>
    </row>
    <row r="15" spans="2:10" x14ac:dyDescent="0.25">
      <c r="B15" s="49"/>
      <c r="C15" s="28" t="s">
        <v>21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1">
        <v>0</v>
      </c>
      <c r="J15" s="5"/>
    </row>
    <row r="16" spans="2:10" ht="15.75" thickBot="1" x14ac:dyDescent="0.3">
      <c r="B16" s="48"/>
      <c r="C16" s="27" t="s">
        <v>22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10">
        <v>0</v>
      </c>
      <c r="J16" s="5"/>
    </row>
    <row r="17" spans="2:10" x14ac:dyDescent="0.25">
      <c r="B17" s="47">
        <v>4</v>
      </c>
      <c r="C17" s="26" t="s">
        <v>24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8">
        <v>0</v>
      </c>
      <c r="J17" s="5"/>
    </row>
    <row r="18" spans="2:10" x14ac:dyDescent="0.25">
      <c r="B18" s="49"/>
      <c r="C18" s="28" t="s">
        <v>25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1">
        <v>0</v>
      </c>
      <c r="J18" s="5"/>
    </row>
    <row r="19" spans="2:10" ht="15.75" thickBot="1" x14ac:dyDescent="0.3">
      <c r="B19" s="48"/>
      <c r="C19" s="27" t="s">
        <v>23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10">
        <v>0</v>
      </c>
      <c r="J19" s="5"/>
    </row>
    <row r="20" spans="2:10" x14ac:dyDescent="0.25">
      <c r="B20" s="47">
        <v>5</v>
      </c>
      <c r="C20" s="26" t="s">
        <v>26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8">
        <v>0</v>
      </c>
      <c r="J20" s="5"/>
    </row>
    <row r="21" spans="2:10" ht="15.75" thickBot="1" x14ac:dyDescent="0.3">
      <c r="B21" s="48"/>
      <c r="C21" s="27" t="s">
        <v>27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10">
        <v>0</v>
      </c>
    </row>
    <row r="23" spans="2:10" ht="15.75" thickBot="1" x14ac:dyDescent="0.3">
      <c r="C23" s="21" t="s">
        <v>41</v>
      </c>
      <c r="D23" s="20"/>
      <c r="E23" s="20"/>
      <c r="F23" s="20"/>
      <c r="G23" s="20"/>
      <c r="H23" s="20"/>
      <c r="I23" s="20"/>
    </row>
    <row r="24" spans="2:10" ht="15.75" thickBot="1" x14ac:dyDescent="0.3">
      <c r="C24" s="30" t="s">
        <v>13</v>
      </c>
      <c r="D24" s="56" t="s">
        <v>28</v>
      </c>
      <c r="E24" s="57"/>
      <c r="F24" s="58"/>
      <c r="G24" s="20"/>
      <c r="H24" s="20"/>
      <c r="I24" s="20"/>
    </row>
    <row r="25" spans="2:10" x14ac:dyDescent="0.25">
      <c r="C25" s="32" t="s">
        <v>0</v>
      </c>
      <c r="D25" s="59">
        <v>0.2</v>
      </c>
      <c r="E25" s="60"/>
      <c r="F25" s="61"/>
      <c r="G25" s="20"/>
      <c r="H25" s="20"/>
      <c r="I25" s="20"/>
    </row>
    <row r="26" spans="2:10" x14ac:dyDescent="0.25">
      <c r="C26" s="33" t="s">
        <v>1</v>
      </c>
      <c r="D26" s="50">
        <v>0.2</v>
      </c>
      <c r="E26" s="51"/>
      <c r="F26" s="52"/>
      <c r="G26" s="20"/>
      <c r="H26" s="20"/>
      <c r="I26" s="20"/>
    </row>
    <row r="27" spans="2:10" x14ac:dyDescent="0.25">
      <c r="C27" s="33" t="s">
        <v>2</v>
      </c>
      <c r="D27" s="50">
        <v>0.2</v>
      </c>
      <c r="E27" s="51"/>
      <c r="F27" s="52"/>
      <c r="G27" s="20"/>
      <c r="H27" s="20"/>
      <c r="I27" s="20"/>
    </row>
    <row r="28" spans="2:10" x14ac:dyDescent="0.25">
      <c r="C28" s="33" t="s">
        <v>3</v>
      </c>
      <c r="D28" s="50">
        <v>0.2</v>
      </c>
      <c r="E28" s="51"/>
      <c r="F28" s="52"/>
      <c r="G28" s="20"/>
      <c r="H28" s="20"/>
      <c r="I28" s="20"/>
    </row>
    <row r="29" spans="2:10" ht="15.75" thickBot="1" x14ac:dyDescent="0.3">
      <c r="C29" s="34" t="s">
        <v>4</v>
      </c>
      <c r="D29" s="53">
        <v>0.2</v>
      </c>
      <c r="E29" s="54"/>
      <c r="F29" s="55"/>
      <c r="G29" s="20"/>
      <c r="H29" s="20"/>
      <c r="I29" s="20"/>
    </row>
    <row r="30" spans="2:10" x14ac:dyDescent="0.25">
      <c r="C30" s="21"/>
      <c r="D30" s="20"/>
      <c r="E30" s="20"/>
      <c r="F30" s="20"/>
      <c r="G30" s="20"/>
      <c r="H30" s="20"/>
      <c r="I30" s="20"/>
    </row>
    <row r="31" spans="2:10" ht="15.75" thickBot="1" x14ac:dyDescent="0.3">
      <c r="C31" s="21" t="s">
        <v>42</v>
      </c>
    </row>
    <row r="32" spans="2:10" ht="15.75" thickBot="1" x14ac:dyDescent="0.3">
      <c r="C32" s="16" t="s">
        <v>13</v>
      </c>
      <c r="D32" s="46" t="s">
        <v>30</v>
      </c>
      <c r="E32" s="46" t="s">
        <v>31</v>
      </c>
      <c r="F32" s="46" t="s">
        <v>34</v>
      </c>
      <c r="G32" s="46" t="s">
        <v>35</v>
      </c>
      <c r="H32" s="46" t="s">
        <v>36</v>
      </c>
      <c r="I32" s="62" t="s">
        <v>37</v>
      </c>
    </row>
    <row r="33" spans="3:9" x14ac:dyDescent="0.25">
      <c r="C33" s="17" t="s">
        <v>0</v>
      </c>
      <c r="D33" s="35">
        <f>SUM(D8:D9)/10</f>
        <v>0</v>
      </c>
      <c r="E33" s="35">
        <f>SUM(E8:E9)/10</f>
        <v>0</v>
      </c>
      <c r="F33" s="35">
        <f>SUM(F8:F9)/10</f>
        <v>0</v>
      </c>
      <c r="G33" s="35">
        <f>SUM(G8:G9)/10</f>
        <v>0</v>
      </c>
      <c r="H33" s="35">
        <f>SUM(H8:H9)/10</f>
        <v>0</v>
      </c>
      <c r="I33" s="36">
        <f>SUM(I8:I9)/10</f>
        <v>0</v>
      </c>
    </row>
    <row r="34" spans="3:9" x14ac:dyDescent="0.25">
      <c r="C34" s="18" t="s">
        <v>1</v>
      </c>
      <c r="D34" s="37">
        <f>SUM(D10:D13)/20</f>
        <v>0</v>
      </c>
      <c r="E34" s="37">
        <f>SUM(E10:E13)/20</f>
        <v>0</v>
      </c>
      <c r="F34" s="37">
        <f>SUM(F10:F13)/20</f>
        <v>0</v>
      </c>
      <c r="G34" s="37">
        <f>SUM(G10:G13)/20</f>
        <v>0</v>
      </c>
      <c r="H34" s="37">
        <f>SUM(H10:H13)/20</f>
        <v>0</v>
      </c>
      <c r="I34" s="38">
        <f>SUM(I10:I13)/20</f>
        <v>0</v>
      </c>
    </row>
    <row r="35" spans="3:9" x14ac:dyDescent="0.25">
      <c r="C35" s="18" t="s">
        <v>2</v>
      </c>
      <c r="D35" s="37">
        <f>SUM(D14:D16)/15</f>
        <v>0</v>
      </c>
      <c r="E35" s="37">
        <f>SUM(E14:E16)/15</f>
        <v>0</v>
      </c>
      <c r="F35" s="37">
        <f>SUM(F14:F16)/15</f>
        <v>0</v>
      </c>
      <c r="G35" s="37">
        <f>SUM(G14:G16)/15</f>
        <v>0</v>
      </c>
      <c r="H35" s="37">
        <f>SUM(H14:H16)/15</f>
        <v>0</v>
      </c>
      <c r="I35" s="38">
        <f>SUM(I14:I16)/15</f>
        <v>0</v>
      </c>
    </row>
    <row r="36" spans="3:9" x14ac:dyDescent="0.25">
      <c r="C36" s="18" t="s">
        <v>3</v>
      </c>
      <c r="D36" s="37">
        <f>SUM(D17:D19)/15</f>
        <v>0</v>
      </c>
      <c r="E36" s="37">
        <f>SUM(E17:E19)/15</f>
        <v>0</v>
      </c>
      <c r="F36" s="37">
        <f>SUM(F17:F19)/15</f>
        <v>0</v>
      </c>
      <c r="G36" s="37">
        <f>SUM(G17:G19)/15</f>
        <v>0</v>
      </c>
      <c r="H36" s="37">
        <f>SUM(H17:H19)/15</f>
        <v>0</v>
      </c>
      <c r="I36" s="38">
        <f>SUM(I17:I19)/15</f>
        <v>0</v>
      </c>
    </row>
    <row r="37" spans="3:9" ht="15.75" thickBot="1" x14ac:dyDescent="0.3">
      <c r="C37" s="19" t="s">
        <v>4</v>
      </c>
      <c r="D37" s="39">
        <f>SUM(D20:D21)/10</f>
        <v>0</v>
      </c>
      <c r="E37" s="39">
        <f>SUM(E20:E21)/10</f>
        <v>0</v>
      </c>
      <c r="F37" s="39">
        <f>SUM(F20:F21)/10</f>
        <v>0</v>
      </c>
      <c r="G37" s="39">
        <f>SUM(G20:G21)/10</f>
        <v>0</v>
      </c>
      <c r="H37" s="39">
        <f>SUM(H20:H21)/10</f>
        <v>0</v>
      </c>
      <c r="I37" s="40">
        <f>SUM(I20:I21)/10</f>
        <v>0</v>
      </c>
    </row>
    <row r="38" spans="3:9" ht="15.75" thickBot="1" x14ac:dyDescent="0.3">
      <c r="C38" s="21"/>
      <c r="D38" s="20"/>
      <c r="E38" s="20"/>
      <c r="F38" s="20"/>
      <c r="G38" s="20"/>
      <c r="H38" s="20"/>
      <c r="I38" s="20"/>
    </row>
    <row r="39" spans="3:9" ht="15.75" thickBot="1" x14ac:dyDescent="0.3">
      <c r="C39" s="25" t="s">
        <v>12</v>
      </c>
      <c r="D39" s="23">
        <f>AVERAGE(D33:D37)</f>
        <v>0</v>
      </c>
      <c r="E39" s="23">
        <f>AVERAGE(E33:E37)</f>
        <v>0</v>
      </c>
      <c r="F39" s="23">
        <f t="shared" ref="F39:H39" si="0">AVERAGE(F33:F37)</f>
        <v>0</v>
      </c>
      <c r="G39" s="23">
        <f t="shared" si="0"/>
        <v>0</v>
      </c>
      <c r="H39" s="23">
        <f t="shared" si="0"/>
        <v>0</v>
      </c>
      <c r="I39" s="24">
        <f>AVERAGE(I33:I37)</f>
        <v>0</v>
      </c>
    </row>
    <row r="40" spans="3:9" x14ac:dyDescent="0.25">
      <c r="C40" s="21"/>
      <c r="D40" s="20"/>
      <c r="E40" s="20"/>
      <c r="F40" s="20"/>
      <c r="G40" s="20"/>
      <c r="H40" s="20"/>
      <c r="I40" s="20"/>
    </row>
    <row r="41" spans="3:9" ht="15.75" thickBot="1" x14ac:dyDescent="0.3">
      <c r="C41" s="21"/>
      <c r="D41" s="20"/>
      <c r="E41" s="20"/>
      <c r="F41" s="20"/>
      <c r="G41" s="20"/>
      <c r="H41" s="20"/>
      <c r="I41" s="20"/>
    </row>
    <row r="42" spans="3:9" ht="15.75" thickBot="1" x14ac:dyDescent="0.3">
      <c r="C42" s="31"/>
      <c r="D42" s="46" t="s">
        <v>30</v>
      </c>
      <c r="E42" s="41" t="s">
        <v>31</v>
      </c>
      <c r="F42" s="41" t="s">
        <v>34</v>
      </c>
      <c r="G42" s="41" t="s">
        <v>35</v>
      </c>
      <c r="H42" s="41" t="s">
        <v>36</v>
      </c>
      <c r="I42" s="42" t="s">
        <v>37</v>
      </c>
    </row>
    <row r="43" spans="3:9" ht="15.75" thickBot="1" x14ac:dyDescent="0.3">
      <c r="C43" s="22" t="s">
        <v>29</v>
      </c>
      <c r="D43" s="43">
        <f>(($D$25*D33)+($D$26*D34)+(D35*$D$27)+(D36*$D$28)+(D37*$D$29))*100</f>
        <v>0</v>
      </c>
      <c r="E43" s="44">
        <f>(($D$25*E33)+($D$26*E34)+(E35*$D$27)+(E36*$D$28)+(E37*$D$29))*100</f>
        <v>0</v>
      </c>
      <c r="F43" s="44">
        <f>(($D$25*F33)+($D$26*F34)+(F35*$D$27)+(F36*$D$28)+(F37*$D$29))*100</f>
        <v>0</v>
      </c>
      <c r="G43" s="44">
        <f>(($D$25*G33)+($D$26*G34)+(G35*$D$27)+(G36*$D$28)+(G37*$D$29))*100</f>
        <v>0</v>
      </c>
      <c r="H43" s="44">
        <f>(($D$25*H33)+($D$26*H34)+(H35*$D$27)+(H36*$D$28)+(H37*$D$29))*100</f>
        <v>0</v>
      </c>
      <c r="I43" s="45">
        <f>(($D$25*I33)+($D$26*I34)+(I35*$D$27)+(I36*$D$28)+(I37*$D$29))*100</f>
        <v>0</v>
      </c>
    </row>
    <row r="44" spans="3:9" x14ac:dyDescent="0.25">
      <c r="C44" s="21"/>
      <c r="D44" s="20"/>
      <c r="E44" s="20"/>
      <c r="F44" s="20"/>
      <c r="G44" s="20"/>
      <c r="H44" s="20"/>
      <c r="I44" s="20"/>
    </row>
  </sheetData>
  <mergeCells count="11">
    <mergeCell ref="D28:F28"/>
    <mergeCell ref="D29:F29"/>
    <mergeCell ref="D24:F24"/>
    <mergeCell ref="D25:F25"/>
    <mergeCell ref="D26:F26"/>
    <mergeCell ref="D27:F27"/>
    <mergeCell ref="B8:B9"/>
    <mergeCell ref="B10:B13"/>
    <mergeCell ref="B14:B16"/>
    <mergeCell ref="B17:B19"/>
    <mergeCell ref="B20:B21"/>
  </mergeCells>
  <hyperlinks>
    <hyperlink ref="C4" location="'Filled Example'!A1" display="Filled example" xr:uid="{922DE706-0710-4B13-949C-144F562DA77C}"/>
  </hyperlinks>
  <pageMargins left="0.7" right="0.7" top="0.75" bottom="0.75" header="0.3" footer="0.3"/>
  <pageSetup orientation="portrait" r:id="rId1"/>
  <ignoredErrors>
    <ignoredError sqref="D33:I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C2C5-D2B5-4FE9-AD71-F4CA8ECBD409}">
  <dimension ref="B2:J42"/>
  <sheetViews>
    <sheetView showGridLines="0" zoomScale="110" zoomScaleNormal="110" workbookViewId="0"/>
  </sheetViews>
  <sheetFormatPr baseColWidth="10" defaultRowHeight="15" x14ac:dyDescent="0.25"/>
  <cols>
    <col min="1" max="2" width="4.7109375" customWidth="1"/>
    <col min="3" max="3" width="57" customWidth="1"/>
    <col min="10" max="10" width="5" customWidth="1"/>
  </cols>
  <sheetData>
    <row r="2" spans="2:10" ht="18.75" x14ac:dyDescent="0.3">
      <c r="C2" s="3" t="s">
        <v>33</v>
      </c>
    </row>
    <row r="4" spans="2:10" ht="15.75" thickBot="1" x14ac:dyDescent="0.3"/>
    <row r="5" spans="2:10" ht="51.75" thickBot="1" x14ac:dyDescent="0.3">
      <c r="B5" s="12" t="s">
        <v>10</v>
      </c>
      <c r="C5" s="13" t="s">
        <v>11</v>
      </c>
      <c r="D5" s="46" t="s">
        <v>32</v>
      </c>
      <c r="E5" s="14" t="s">
        <v>5</v>
      </c>
      <c r="F5" s="14" t="s">
        <v>6</v>
      </c>
      <c r="G5" s="14" t="s">
        <v>7</v>
      </c>
      <c r="H5" s="14" t="s">
        <v>8</v>
      </c>
      <c r="I5" s="15" t="s">
        <v>9</v>
      </c>
      <c r="J5" s="4"/>
    </row>
    <row r="6" spans="2:10" x14ac:dyDescent="0.25">
      <c r="B6" s="47">
        <v>1</v>
      </c>
      <c r="C6" s="26" t="s">
        <v>14</v>
      </c>
      <c r="D6" s="7">
        <v>3</v>
      </c>
      <c r="E6" s="7">
        <v>5</v>
      </c>
      <c r="F6" s="7">
        <v>2</v>
      </c>
      <c r="G6" s="7">
        <v>1</v>
      </c>
      <c r="H6" s="7">
        <v>3</v>
      </c>
      <c r="I6" s="8">
        <v>4</v>
      </c>
      <c r="J6" s="2"/>
    </row>
    <row r="7" spans="2:10" ht="25.5" thickBot="1" x14ac:dyDescent="0.3">
      <c r="B7" s="48"/>
      <c r="C7" s="27" t="s">
        <v>15</v>
      </c>
      <c r="D7" s="9">
        <v>5</v>
      </c>
      <c r="E7" s="9">
        <v>5</v>
      </c>
      <c r="F7" s="9">
        <v>4</v>
      </c>
      <c r="G7" s="9">
        <v>3</v>
      </c>
      <c r="H7" s="9">
        <v>4</v>
      </c>
      <c r="I7" s="10">
        <v>1</v>
      </c>
      <c r="J7" s="2"/>
    </row>
    <row r="8" spans="2:10" x14ac:dyDescent="0.25">
      <c r="B8" s="47">
        <v>2</v>
      </c>
      <c r="C8" s="26" t="s">
        <v>16</v>
      </c>
      <c r="D8" s="7">
        <v>5</v>
      </c>
      <c r="E8" s="7">
        <v>1</v>
      </c>
      <c r="F8" s="7">
        <v>5</v>
      </c>
      <c r="G8" s="7">
        <v>5</v>
      </c>
      <c r="H8" s="7">
        <v>5</v>
      </c>
      <c r="I8" s="8">
        <v>2</v>
      </c>
      <c r="J8" s="2"/>
    </row>
    <row r="9" spans="2:10" ht="24.75" x14ac:dyDescent="0.25">
      <c r="B9" s="49"/>
      <c r="C9" s="28" t="s">
        <v>17</v>
      </c>
      <c r="D9" s="1">
        <v>5</v>
      </c>
      <c r="E9" s="1">
        <v>1</v>
      </c>
      <c r="F9" s="1">
        <v>3</v>
      </c>
      <c r="G9" s="1">
        <v>3</v>
      </c>
      <c r="H9" s="1">
        <v>2</v>
      </c>
      <c r="I9" s="11">
        <v>1</v>
      </c>
      <c r="J9" s="2"/>
    </row>
    <row r="10" spans="2:10" x14ac:dyDescent="0.25">
      <c r="B10" s="49"/>
      <c r="C10" s="28" t="s">
        <v>18</v>
      </c>
      <c r="D10" s="1">
        <v>4</v>
      </c>
      <c r="E10" s="1">
        <v>1</v>
      </c>
      <c r="F10" s="1">
        <v>4</v>
      </c>
      <c r="G10" s="1">
        <v>5</v>
      </c>
      <c r="H10" s="1">
        <v>4</v>
      </c>
      <c r="I10" s="11">
        <v>2</v>
      </c>
      <c r="J10" s="2"/>
    </row>
    <row r="11" spans="2:10" ht="15.75" thickBot="1" x14ac:dyDescent="0.3">
      <c r="B11" s="48"/>
      <c r="C11" s="29" t="s">
        <v>19</v>
      </c>
      <c r="D11" s="9">
        <v>5</v>
      </c>
      <c r="E11" s="9">
        <v>1</v>
      </c>
      <c r="F11" s="9">
        <v>3</v>
      </c>
      <c r="G11" s="9">
        <v>4</v>
      </c>
      <c r="H11" s="9">
        <v>3</v>
      </c>
      <c r="I11" s="10">
        <v>2</v>
      </c>
      <c r="J11" s="2"/>
    </row>
    <row r="12" spans="2:10" x14ac:dyDescent="0.25">
      <c r="B12" s="47">
        <v>3</v>
      </c>
      <c r="C12" s="26" t="s">
        <v>20</v>
      </c>
      <c r="D12" s="7">
        <v>5</v>
      </c>
      <c r="E12" s="7">
        <v>5</v>
      </c>
      <c r="F12" s="7">
        <v>5</v>
      </c>
      <c r="G12" s="7">
        <v>5</v>
      </c>
      <c r="H12" s="7">
        <v>5</v>
      </c>
      <c r="I12" s="8">
        <v>3</v>
      </c>
      <c r="J12" s="2"/>
    </row>
    <row r="13" spans="2:10" x14ac:dyDescent="0.25">
      <c r="B13" s="49"/>
      <c r="C13" s="28" t="s">
        <v>21</v>
      </c>
      <c r="D13" s="1">
        <v>5</v>
      </c>
      <c r="E13" s="1">
        <v>5</v>
      </c>
      <c r="F13" s="1">
        <v>3</v>
      </c>
      <c r="G13" s="1">
        <v>5</v>
      </c>
      <c r="H13" s="1">
        <v>5</v>
      </c>
      <c r="I13" s="11">
        <v>1</v>
      </c>
      <c r="J13" s="5"/>
    </row>
    <row r="14" spans="2:10" ht="15.75" thickBot="1" x14ac:dyDescent="0.3">
      <c r="B14" s="48"/>
      <c r="C14" s="27" t="s">
        <v>22</v>
      </c>
      <c r="D14" s="9">
        <v>4</v>
      </c>
      <c r="E14" s="9">
        <v>1</v>
      </c>
      <c r="F14" s="9">
        <v>3</v>
      </c>
      <c r="G14" s="9">
        <v>1</v>
      </c>
      <c r="H14" s="9">
        <v>5</v>
      </c>
      <c r="I14" s="10">
        <v>1</v>
      </c>
      <c r="J14" s="5"/>
    </row>
    <row r="15" spans="2:10" x14ac:dyDescent="0.25">
      <c r="B15" s="47">
        <v>4</v>
      </c>
      <c r="C15" s="26" t="s">
        <v>24</v>
      </c>
      <c r="D15" s="7">
        <v>5</v>
      </c>
      <c r="E15" s="7">
        <v>2</v>
      </c>
      <c r="F15" s="7">
        <v>2</v>
      </c>
      <c r="G15" s="7">
        <v>2</v>
      </c>
      <c r="H15" s="7">
        <v>2</v>
      </c>
      <c r="I15" s="8">
        <v>1</v>
      </c>
      <c r="J15" s="5"/>
    </row>
    <row r="16" spans="2:10" x14ac:dyDescent="0.25">
      <c r="B16" s="49"/>
      <c r="C16" s="28" t="s">
        <v>25</v>
      </c>
      <c r="D16" s="1">
        <v>3</v>
      </c>
      <c r="E16" s="1">
        <v>4</v>
      </c>
      <c r="F16" s="1">
        <v>3</v>
      </c>
      <c r="G16" s="1">
        <v>1</v>
      </c>
      <c r="H16" s="1">
        <v>3</v>
      </c>
      <c r="I16" s="11">
        <v>5</v>
      </c>
      <c r="J16" s="5"/>
    </row>
    <row r="17" spans="2:10" ht="15.75" thickBot="1" x14ac:dyDescent="0.3">
      <c r="B17" s="48"/>
      <c r="C17" s="27" t="s">
        <v>23</v>
      </c>
      <c r="D17" s="9">
        <v>5</v>
      </c>
      <c r="E17" s="9">
        <v>2</v>
      </c>
      <c r="F17" s="9">
        <v>5</v>
      </c>
      <c r="G17" s="9">
        <v>2</v>
      </c>
      <c r="H17" s="9">
        <v>4</v>
      </c>
      <c r="I17" s="10">
        <v>2</v>
      </c>
      <c r="J17" s="5"/>
    </row>
    <row r="18" spans="2:10" x14ac:dyDescent="0.25">
      <c r="B18" s="47">
        <v>5</v>
      </c>
      <c r="C18" s="26" t="s">
        <v>26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8">
        <v>0</v>
      </c>
      <c r="J18" s="5"/>
    </row>
    <row r="19" spans="2:10" ht="15.75" thickBot="1" x14ac:dyDescent="0.3">
      <c r="B19" s="48"/>
      <c r="C19" s="27" t="s">
        <v>27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10">
        <v>0</v>
      </c>
    </row>
    <row r="21" spans="2:10" ht="15.75" thickBot="1" x14ac:dyDescent="0.3">
      <c r="C21" s="21"/>
      <c r="D21" s="20"/>
      <c r="E21" s="20"/>
      <c r="F21" s="20"/>
      <c r="G21" s="20"/>
      <c r="H21" s="20"/>
      <c r="I21" s="20"/>
    </row>
    <row r="22" spans="2:10" ht="15.75" thickBot="1" x14ac:dyDescent="0.3">
      <c r="C22" s="30" t="s">
        <v>13</v>
      </c>
      <c r="D22" s="56" t="s">
        <v>28</v>
      </c>
      <c r="E22" s="57"/>
      <c r="F22" s="58"/>
      <c r="G22" s="20"/>
      <c r="H22" s="20"/>
      <c r="I22" s="20"/>
    </row>
    <row r="23" spans="2:10" x14ac:dyDescent="0.25">
      <c r="C23" s="32" t="s">
        <v>0</v>
      </c>
      <c r="D23" s="59">
        <v>0.25</v>
      </c>
      <c r="E23" s="60"/>
      <c r="F23" s="61"/>
      <c r="G23" s="20"/>
      <c r="H23" s="20"/>
      <c r="I23" s="20"/>
    </row>
    <row r="24" spans="2:10" x14ac:dyDescent="0.25">
      <c r="C24" s="33" t="s">
        <v>1</v>
      </c>
      <c r="D24" s="50">
        <v>0.25</v>
      </c>
      <c r="E24" s="51"/>
      <c r="F24" s="52"/>
      <c r="G24" s="20"/>
      <c r="H24" s="20"/>
      <c r="I24" s="20"/>
    </row>
    <row r="25" spans="2:10" x14ac:dyDescent="0.25">
      <c r="C25" s="33" t="s">
        <v>2</v>
      </c>
      <c r="D25" s="50">
        <v>0.25</v>
      </c>
      <c r="E25" s="51"/>
      <c r="F25" s="52"/>
      <c r="G25" s="20"/>
      <c r="H25" s="20"/>
      <c r="I25" s="20"/>
    </row>
    <row r="26" spans="2:10" x14ac:dyDescent="0.25">
      <c r="C26" s="33" t="s">
        <v>3</v>
      </c>
      <c r="D26" s="50">
        <v>0.25</v>
      </c>
      <c r="E26" s="51"/>
      <c r="F26" s="52"/>
      <c r="G26" s="20"/>
      <c r="H26" s="20"/>
      <c r="I26" s="20"/>
    </row>
    <row r="27" spans="2:10" ht="15.75" thickBot="1" x14ac:dyDescent="0.3">
      <c r="C27" s="34" t="s">
        <v>4</v>
      </c>
      <c r="D27" s="53">
        <v>0</v>
      </c>
      <c r="E27" s="54"/>
      <c r="F27" s="55"/>
      <c r="G27" s="20"/>
      <c r="H27" s="20"/>
      <c r="I27" s="20"/>
    </row>
    <row r="28" spans="2:10" x14ac:dyDescent="0.25">
      <c r="C28" s="21"/>
      <c r="D28" s="20"/>
      <c r="E28" s="20"/>
      <c r="F28" s="20"/>
      <c r="G28" s="20"/>
      <c r="H28" s="20"/>
      <c r="I28" s="20"/>
    </row>
    <row r="29" spans="2:10" ht="15.75" thickBot="1" x14ac:dyDescent="0.3">
      <c r="C29" s="6"/>
    </row>
    <row r="30" spans="2:10" ht="51.75" thickBot="1" x14ac:dyDescent="0.3">
      <c r="C30" s="16" t="s">
        <v>13</v>
      </c>
      <c r="D30" s="46" t="s">
        <v>32</v>
      </c>
      <c r="E30" s="14" t="s">
        <v>5</v>
      </c>
      <c r="F30" s="14" t="s">
        <v>6</v>
      </c>
      <c r="G30" s="14" t="s">
        <v>7</v>
      </c>
      <c r="H30" s="14" t="s">
        <v>8</v>
      </c>
      <c r="I30" s="15" t="s">
        <v>9</v>
      </c>
    </row>
    <row r="31" spans="2:10" x14ac:dyDescent="0.25">
      <c r="C31" s="17" t="s">
        <v>0</v>
      </c>
      <c r="D31" s="35">
        <f>SUM(D6:D7)/10</f>
        <v>0.8</v>
      </c>
      <c r="E31" s="35">
        <f>SUM(E6:E7)/10</f>
        <v>1</v>
      </c>
      <c r="F31" s="35">
        <f>SUM(F6:F7)/10</f>
        <v>0.6</v>
      </c>
      <c r="G31" s="35">
        <f>SUM(G6:G7)/10</f>
        <v>0.4</v>
      </c>
      <c r="H31" s="35">
        <f>SUM(H6:H7)/10</f>
        <v>0.7</v>
      </c>
      <c r="I31" s="36">
        <f>SUM(I6:I7)/10</f>
        <v>0.5</v>
      </c>
    </row>
    <row r="32" spans="2:10" x14ac:dyDescent="0.25">
      <c r="C32" s="18" t="s">
        <v>1</v>
      </c>
      <c r="D32" s="37">
        <f>SUM(D8:D11)/20</f>
        <v>0.95</v>
      </c>
      <c r="E32" s="37">
        <f>SUM(E8:E11)/20</f>
        <v>0.2</v>
      </c>
      <c r="F32" s="37">
        <f>SUM(F8:F11)/20</f>
        <v>0.75</v>
      </c>
      <c r="G32" s="37">
        <f>SUM(G8:G11)/20</f>
        <v>0.85</v>
      </c>
      <c r="H32" s="37">
        <f>SUM(H8:H11)/20</f>
        <v>0.7</v>
      </c>
      <c r="I32" s="38">
        <f>SUM(I8:I11)/20</f>
        <v>0.35</v>
      </c>
    </row>
    <row r="33" spans="3:9" x14ac:dyDescent="0.25">
      <c r="C33" s="18" t="s">
        <v>2</v>
      </c>
      <c r="D33" s="37">
        <f>SUM(D12:D14)/15</f>
        <v>0.93333333333333335</v>
      </c>
      <c r="E33" s="37">
        <f>SUM(E12:E14)/15</f>
        <v>0.73333333333333328</v>
      </c>
      <c r="F33" s="37">
        <f>SUM(F12:F14)/15</f>
        <v>0.73333333333333328</v>
      </c>
      <c r="G33" s="37">
        <f>SUM(G12:G14)/15</f>
        <v>0.73333333333333328</v>
      </c>
      <c r="H33" s="37">
        <f>SUM(H12:H14)/15</f>
        <v>1</v>
      </c>
      <c r="I33" s="38">
        <f>SUM(I12:I14)/15</f>
        <v>0.33333333333333331</v>
      </c>
    </row>
    <row r="34" spans="3:9" x14ac:dyDescent="0.25">
      <c r="C34" s="18" t="s">
        <v>3</v>
      </c>
      <c r="D34" s="37">
        <f>SUM(D15:D17)/15</f>
        <v>0.8666666666666667</v>
      </c>
      <c r="E34" s="37">
        <f>SUM(E15:E17)/15</f>
        <v>0.53333333333333333</v>
      </c>
      <c r="F34" s="37">
        <f>SUM(F15:F17)/15</f>
        <v>0.66666666666666663</v>
      </c>
      <c r="G34" s="37">
        <f>SUM(G15:G17)/15</f>
        <v>0.33333333333333331</v>
      </c>
      <c r="H34" s="37">
        <f>SUM(H15:H17)/15</f>
        <v>0.6</v>
      </c>
      <c r="I34" s="38">
        <f>SUM(I15:I17)/15</f>
        <v>0.53333333333333333</v>
      </c>
    </row>
    <row r="35" spans="3:9" ht="15.75" thickBot="1" x14ac:dyDescent="0.3">
      <c r="C35" s="19" t="s">
        <v>4</v>
      </c>
      <c r="D35" s="39">
        <f>SUM(D18:D19)/10</f>
        <v>0</v>
      </c>
      <c r="E35" s="39">
        <f>SUM(E18:E19)/10</f>
        <v>0</v>
      </c>
      <c r="F35" s="39">
        <f>SUM(F18:F19)/10</f>
        <v>0</v>
      </c>
      <c r="G35" s="39">
        <f>SUM(G18:G19)/10</f>
        <v>0</v>
      </c>
      <c r="H35" s="39">
        <f>SUM(H18:H19)/10</f>
        <v>0</v>
      </c>
      <c r="I35" s="40">
        <f>SUM(I18:I19)/10</f>
        <v>0</v>
      </c>
    </row>
    <row r="36" spans="3:9" ht="15.75" thickBot="1" x14ac:dyDescent="0.3">
      <c r="C36" s="21"/>
      <c r="D36" s="20"/>
      <c r="E36" s="20"/>
      <c r="F36" s="20"/>
      <c r="G36" s="20"/>
      <c r="H36" s="20"/>
      <c r="I36" s="20"/>
    </row>
    <row r="37" spans="3:9" ht="15.75" thickBot="1" x14ac:dyDescent="0.3">
      <c r="C37" s="25" t="s">
        <v>12</v>
      </c>
      <c r="D37" s="23">
        <f>AVERAGE(D31:D34)</f>
        <v>0.88750000000000007</v>
      </c>
      <c r="E37" s="23">
        <f t="shared" ref="E37:I37" si="0">AVERAGE(E31:E34)</f>
        <v>0.61666666666666659</v>
      </c>
      <c r="F37" s="23">
        <f t="shared" si="0"/>
        <v>0.6875</v>
      </c>
      <c r="G37" s="23">
        <f t="shared" si="0"/>
        <v>0.57916666666666672</v>
      </c>
      <c r="H37" s="23">
        <f t="shared" si="0"/>
        <v>0.75</v>
      </c>
      <c r="I37" s="24">
        <f t="shared" si="0"/>
        <v>0.4291666666666667</v>
      </c>
    </row>
    <row r="38" spans="3:9" x14ac:dyDescent="0.25">
      <c r="C38" s="21"/>
      <c r="D38" s="20"/>
      <c r="E38" s="20"/>
      <c r="F38" s="20"/>
      <c r="G38" s="20"/>
      <c r="H38" s="20"/>
      <c r="I38" s="20"/>
    </row>
    <row r="39" spans="3:9" ht="15.75" thickBot="1" x14ac:dyDescent="0.3">
      <c r="C39" s="21"/>
      <c r="D39" s="20"/>
      <c r="E39" s="20"/>
      <c r="F39" s="20"/>
      <c r="G39" s="20"/>
      <c r="H39" s="20"/>
      <c r="I39" s="20"/>
    </row>
    <row r="40" spans="3:9" ht="51.75" thickBot="1" x14ac:dyDescent="0.3">
      <c r="C40" s="31"/>
      <c r="D40" s="46" t="s">
        <v>32</v>
      </c>
      <c r="E40" s="41" t="s">
        <v>5</v>
      </c>
      <c r="F40" s="41" t="s">
        <v>6</v>
      </c>
      <c r="G40" s="41" t="s">
        <v>7</v>
      </c>
      <c r="H40" s="41" t="s">
        <v>8</v>
      </c>
      <c r="I40" s="42" t="s">
        <v>9</v>
      </c>
    </row>
    <row r="41" spans="3:9" ht="15.75" thickBot="1" x14ac:dyDescent="0.3">
      <c r="C41" s="22" t="s">
        <v>29</v>
      </c>
      <c r="D41" s="43">
        <f>(($D$23*D31)+($D$24*D32)+(D33*$D$25)+(D34*$D$26)+(D35*$D$27))*100</f>
        <v>88.75</v>
      </c>
      <c r="E41" s="44">
        <f>(($D$23*E31)+($D$24*E32)+(E33*$D$25)+(E34*$D$26)+(E35*$D$27))*100</f>
        <v>61.666666666666657</v>
      </c>
      <c r="F41" s="44">
        <f>(($D$23*F31)+($D$24*F32)+(F33*$D$25)+(F34*$D$26)+(F35*$D$27))*100</f>
        <v>68.75</v>
      </c>
      <c r="G41" s="44">
        <f>(($D$23*G31)+($D$24*G32)+(G33*$D$25)+(G34*$D$26)+(G35*$D$27))*100</f>
        <v>57.916666666666671</v>
      </c>
      <c r="H41" s="44">
        <f>(($D$23*H31)+($D$24*H32)+(H33*$D$25)+(H34*$D$26)+(H35*$D$27))*100</f>
        <v>75</v>
      </c>
      <c r="I41" s="45">
        <f>(($D$23*I31)+($D$24*I32)+(I33*$D$25)+(I34*$D$26)+(I35*$D$27))*100</f>
        <v>42.916666666666671</v>
      </c>
    </row>
    <row r="42" spans="3:9" x14ac:dyDescent="0.25">
      <c r="C42" s="21"/>
      <c r="D42" s="20"/>
      <c r="E42" s="20"/>
      <c r="F42" s="20"/>
      <c r="G42" s="20"/>
      <c r="H42" s="20"/>
      <c r="I42" s="20"/>
    </row>
  </sheetData>
  <mergeCells count="11">
    <mergeCell ref="B6:B7"/>
    <mergeCell ref="B8:B11"/>
    <mergeCell ref="B12:B14"/>
    <mergeCell ref="B15:B17"/>
    <mergeCell ref="B18:B19"/>
    <mergeCell ref="D22:F22"/>
    <mergeCell ref="D23:F23"/>
    <mergeCell ref="D24:F24"/>
    <mergeCell ref="D25:F25"/>
    <mergeCell ref="D26:F26"/>
    <mergeCell ref="D27:F27"/>
  </mergeCells>
  <pageMargins left="0.7" right="0.7" top="0.75" bottom="0.75" header="0.3" footer="0.3"/>
  <pageSetup orientation="portrait" r:id="rId1"/>
  <ignoredErrors>
    <ignoredError sqref="D32:I35 E31:I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 Framework</vt:lpstr>
      <vt:lpstr>Filled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Kelly</dc:creator>
  <cp:lastModifiedBy>Hector Kelly</cp:lastModifiedBy>
  <dcterms:created xsi:type="dcterms:W3CDTF">2023-08-28T17:02:20Z</dcterms:created>
  <dcterms:modified xsi:type="dcterms:W3CDTF">2024-04-25T21:59:52Z</dcterms:modified>
</cp:coreProperties>
</file>